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3" i="1" l="1"/>
  <c r="H22" i="1" l="1"/>
  <c r="H20" i="1"/>
  <c r="H16" i="1"/>
  <c r="H12" i="1"/>
  <c r="H10" i="1"/>
  <c r="H19" i="1"/>
  <c r="H17" i="1"/>
  <c r="H11" i="1"/>
  <c r="H7" i="1"/>
  <c r="H8" i="1"/>
  <c r="H15" i="1"/>
  <c r="H13" i="1"/>
  <c r="H9" i="1"/>
  <c r="H18" i="1"/>
  <c r="H21" i="1"/>
  <c r="H14" i="1"/>
</calcChain>
</file>

<file path=xl/sharedStrings.xml><?xml version="1.0" encoding="utf-8"?>
<sst xmlns="http://schemas.openxmlformats.org/spreadsheetml/2006/main" count="140" uniqueCount="82">
  <si>
    <t>Фамилия, имя, отчество</t>
  </si>
  <si>
    <t>Пол</t>
  </si>
  <si>
    <t>Дата рождения</t>
  </si>
  <si>
    <t>Возраст</t>
  </si>
  <si>
    <t>Голос</t>
  </si>
  <si>
    <t>Адрес</t>
  </si>
  <si>
    <t>Телефон</t>
  </si>
  <si>
    <t>Фамилия, Имя, Отчество матери или отца</t>
  </si>
  <si>
    <t>Место работы</t>
  </si>
  <si>
    <t>Музыкальный инструмент</t>
  </si>
  <si>
    <t>Фамилия, имя, отчество преподавателя</t>
  </si>
  <si>
    <t>Дьяконова Агния Артёмовна</t>
  </si>
  <si>
    <t>Фролов Данила Захарович</t>
  </si>
  <si>
    <t>Савельева Софья Георгиевна</t>
  </si>
  <si>
    <t>Крылов Богдан Артёмович</t>
  </si>
  <si>
    <t>Григорьев Лев Ярославович</t>
  </si>
  <si>
    <t>Грачева Анна Александровна</t>
  </si>
  <si>
    <t>Родина Анна Александровна</t>
  </si>
  <si>
    <t>Наумова София Михайловна</t>
  </si>
  <si>
    <t>Григорьев Георгий Макарович</t>
  </si>
  <si>
    <t>Богданова Ева Ивановна</t>
  </si>
  <si>
    <t>Вешняков Артём Алиевич</t>
  </si>
  <si>
    <t>Иванов Адам Фёдорович</t>
  </si>
  <si>
    <t>Дубинин Данила Романович</t>
  </si>
  <si>
    <t>Волков Павел Кириллович</t>
  </si>
  <si>
    <t>Осипова Анна Артёмовна</t>
  </si>
  <si>
    <t>Ульянов Артём Георгиевич</t>
  </si>
  <si>
    <t>ж</t>
  </si>
  <si>
    <t>м</t>
  </si>
  <si>
    <t>Филиппова Анастасия Львовна</t>
  </si>
  <si>
    <t>Рожков Даниил Егорович</t>
  </si>
  <si>
    <t>Аксенов Иван Владимирович</t>
  </si>
  <si>
    <t>Павлова Евангелина Львовна</t>
  </si>
  <si>
    <t>Кочетков Артём Даниилович</t>
  </si>
  <si>
    <t>скрипка</t>
  </si>
  <si>
    <t>барабан</t>
  </si>
  <si>
    <t>баян</t>
  </si>
  <si>
    <t>фортепиано</t>
  </si>
  <si>
    <t>аккардион</t>
  </si>
  <si>
    <t>сопрано</t>
  </si>
  <si>
    <t>альт</t>
  </si>
  <si>
    <t>бас</t>
  </si>
  <si>
    <t>Дьяконова Р.А</t>
  </si>
  <si>
    <t>Фролов З.П</t>
  </si>
  <si>
    <t>Савельева В.Д</t>
  </si>
  <si>
    <t>Крылов А.Л</t>
  </si>
  <si>
    <t>Григорьев Я.Л</t>
  </si>
  <si>
    <t>Грачева В.М</t>
  </si>
  <si>
    <t>Родина В.Ш</t>
  </si>
  <si>
    <t>Наумова И.В</t>
  </si>
  <si>
    <t>Григорьев М.В</t>
  </si>
  <si>
    <t>Богданова А.Л</t>
  </si>
  <si>
    <t>Вешняков А.Л</t>
  </si>
  <si>
    <t>Иванов Ф.И</t>
  </si>
  <si>
    <t>Дубинин Р.Д</t>
  </si>
  <si>
    <t>Волков К.Р</t>
  </si>
  <si>
    <t>Осипова В.У</t>
  </si>
  <si>
    <t>Ульянов Г.Ц</t>
  </si>
  <si>
    <t>больница</t>
  </si>
  <si>
    <t>школа</t>
  </si>
  <si>
    <t>администрация</t>
  </si>
  <si>
    <t>магазин</t>
  </si>
  <si>
    <t>колледж</t>
  </si>
  <si>
    <t>институт</t>
  </si>
  <si>
    <t>университет</t>
  </si>
  <si>
    <t>Каберова улица,45</t>
  </si>
  <si>
    <t>Никольская улица,7</t>
  </si>
  <si>
    <t>Кремлёвская улица,87</t>
  </si>
  <si>
    <t>Тимура Фрунзе улица,45</t>
  </si>
  <si>
    <t>Победы улица,44</t>
  </si>
  <si>
    <t>Мусы Джалиля улица,77</t>
  </si>
  <si>
    <t>Водной Заставы улица,55</t>
  </si>
  <si>
    <t>Мерецкова улица,34</t>
  </si>
  <si>
    <t>Ленина улица,55</t>
  </si>
  <si>
    <t>Герасименко улица,3</t>
  </si>
  <si>
    <t>Литвинова улица,5</t>
  </si>
  <si>
    <t>Большая Конюшенная улица,11</t>
  </si>
  <si>
    <t>Бредова улица,4</t>
  </si>
  <si>
    <t>Черемно́ва улица,35</t>
  </si>
  <si>
    <t>Трактовая улица,87</t>
  </si>
  <si>
    <t>Телегина улица,34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</si>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</sst>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" fontId="0" fillId="0" borderId="1" xfId="0" applyNumberFormat="1" applyBorder="1"/>
    <xf numFmtId="0" fontId="0" fillId="0" borderId="3" xfId="0" applyBorder="1"/>
  </cellXfs>
  <cellStyles count="1">
    <cellStyle name="Обычный" xfId="0" builtinId="0"/>
  </cellStyles>
  <dxfs count="22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E6:O23" totalsRowCount="1">
  <autoFilter ref="E6:O22">
    <filterColumn colId="1">
      <filters>
        <filter val="м"/>
      </filters>
    </filterColumn>
    <filterColumn colId="9">
      <filters>
        <filter val="скрипка"/>
      </filters>
    </filterColumn>
  </autoFilter>
  <sortState ref="E7:O22">
    <sortCondition ref="E6:E22"/>
  </sortState>
  <tableColumns count="11">
    <tableColumn id="1" name="Фамилия, имя, отчество" totalsRowLabel="Итог" dataDxfId="21" totalsRowDxfId="10"/>
    <tableColumn id="2" name="Пол" dataDxfId="20" totalsRowDxfId="9"/>
    <tableColumn id="3" name="Дата рождения" dataDxfId="19" totalsRowDxfId="8"/>
    <tableColumn id="4" name="Возраст" dataDxfId="18" totalsRowDxfId="7">
      <calculatedColumnFormula>(TODAY()-Таблица2[[#This Row],[Дата рождения]])/365.25</calculatedColumnFormula>
    </tableColumn>
    <tableColumn id="5" name="Голос" dataDxfId="17" totalsRowDxfId="6"/>
    <tableColumn id="6" name="Адрес" dataDxfId="16" totalsRowDxfId="5"/>
    <tableColumn id="7" name="Телефон" dataDxfId="15" totalsRowDxfId="4"/>
    <tableColumn id="8" name="Фамилия, Имя, Отчество матери или отца" dataDxfId="14" totalsRowDxfId="3"/>
    <tableColumn id="9" name="Место работы" dataDxfId="13" totalsRowDxfId="2"/>
    <tableColumn id="10" name="Музыкальный инструмент" dataDxfId="12" totalsRowDxfId="1"/>
    <tableColumn id="11" name="Фамилия, имя, отчество преподавателя" totalsRowFunction="count" dataDxfId="11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O23"/>
  <sheetViews>
    <sheetView tabSelected="1" zoomScale="90" zoomScaleNormal="90" workbookViewId="0">
      <selection activeCell="N23" sqref="N23"/>
    </sheetView>
  </sheetViews>
  <sheetFormatPr defaultRowHeight="15" x14ac:dyDescent="0.25"/>
  <cols>
    <col min="5" max="5" width="30" customWidth="1"/>
    <col min="6" max="9" width="11.85546875" customWidth="1"/>
    <col min="10" max="10" width="41.85546875" customWidth="1"/>
    <col min="11" max="11" width="18.140625" customWidth="1"/>
    <col min="12" max="12" width="29.5703125" customWidth="1"/>
    <col min="13" max="13" width="14.7109375" customWidth="1"/>
    <col min="14" max="14" width="18.85546875" customWidth="1"/>
    <col min="15" max="15" width="29.140625" customWidth="1"/>
  </cols>
  <sheetData>
    <row r="6" spans="5:15" ht="25.5" x14ac:dyDescent="0.25">
      <c r="E6" s="2" t="s">
        <v>0</v>
      </c>
      <c r="F6" s="2" t="s">
        <v>1</v>
      </c>
      <c r="G6" s="2" t="s">
        <v>2</v>
      </c>
      <c r="H6" s="2" t="s">
        <v>3</v>
      </c>
      <c r="I6" s="2" t="s">
        <v>4</v>
      </c>
      <c r="J6" s="2" t="s">
        <v>5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</row>
    <row r="7" spans="5:15" hidden="1" x14ac:dyDescent="0.25">
      <c r="E7" s="1" t="s">
        <v>20</v>
      </c>
      <c r="F7" s="1" t="s">
        <v>27</v>
      </c>
      <c r="G7" s="3">
        <v>38213</v>
      </c>
      <c r="H7" s="4">
        <f ca="1">(TODAY()-Таблица2[[#This Row],[Дата рождения]])/365.25</f>
        <v>16.815879534565365</v>
      </c>
      <c r="I7" s="1" t="s">
        <v>40</v>
      </c>
      <c r="J7" s="1" t="s">
        <v>65</v>
      </c>
      <c r="K7" s="1">
        <v>85386674598</v>
      </c>
      <c r="L7" s="1" t="s">
        <v>51</v>
      </c>
      <c r="M7" s="1" t="s">
        <v>58</v>
      </c>
      <c r="N7" s="1" t="s">
        <v>36</v>
      </c>
      <c r="O7" s="1" t="s">
        <v>31</v>
      </c>
    </row>
    <row r="8" spans="5:15" hidden="1" x14ac:dyDescent="0.25">
      <c r="E8" s="1" t="s">
        <v>21</v>
      </c>
      <c r="F8" s="1" t="s">
        <v>28</v>
      </c>
      <c r="G8" s="3">
        <v>38236</v>
      </c>
      <c r="H8" s="4">
        <f ca="1">(TODAY()-Таблица2[[#This Row],[Дата рождения]])/365.25</f>
        <v>16.752908966461327</v>
      </c>
      <c r="I8" s="1" t="s">
        <v>41</v>
      </c>
      <c r="J8" s="1" t="s">
        <v>66</v>
      </c>
      <c r="K8" s="1">
        <v>85636988705</v>
      </c>
      <c r="L8" s="1" t="s">
        <v>52</v>
      </c>
      <c r="M8" s="1" t="s">
        <v>63</v>
      </c>
      <c r="N8" s="1" t="s">
        <v>35</v>
      </c>
      <c r="O8" s="1" t="s">
        <v>30</v>
      </c>
    </row>
    <row r="9" spans="5:15" x14ac:dyDescent="0.25">
      <c r="E9" s="1" t="s">
        <v>24</v>
      </c>
      <c r="F9" s="1" t="s">
        <v>28</v>
      </c>
      <c r="G9" s="3">
        <v>37931</v>
      </c>
      <c r="H9" s="4">
        <f ca="1">(TODAY()-Таблица2[[#This Row],[Дата рождения]])/365.25</f>
        <v>17.587953456536617</v>
      </c>
      <c r="I9" s="1" t="s">
        <v>40</v>
      </c>
      <c r="J9" s="1" t="s">
        <v>67</v>
      </c>
      <c r="K9" s="1">
        <v>84563666677</v>
      </c>
      <c r="L9" s="1" t="s">
        <v>55</v>
      </c>
      <c r="M9" s="1" t="s">
        <v>59</v>
      </c>
      <c r="N9" s="1" t="s">
        <v>34</v>
      </c>
      <c r="O9" s="1" t="s">
        <v>33</v>
      </c>
    </row>
    <row r="10" spans="5:15" hidden="1" x14ac:dyDescent="0.25">
      <c r="E10" s="1" t="s">
        <v>16</v>
      </c>
      <c r="F10" s="1" t="s">
        <v>27</v>
      </c>
      <c r="G10" s="3">
        <v>37601</v>
      </c>
      <c r="H10" s="4">
        <f ca="1">(TODAY()-Таблица2[[#This Row],[Дата рождения]])/365.25</f>
        <v>18.491444216290212</v>
      </c>
      <c r="I10" s="1" t="s">
        <v>39</v>
      </c>
      <c r="J10" s="1" t="s">
        <v>68</v>
      </c>
      <c r="K10" s="1">
        <v>86469775586</v>
      </c>
      <c r="L10" s="1" t="s">
        <v>47</v>
      </c>
      <c r="M10" s="1" t="s">
        <v>61</v>
      </c>
      <c r="N10" s="1" t="s">
        <v>36</v>
      </c>
      <c r="O10" s="1" t="s">
        <v>31</v>
      </c>
    </row>
    <row r="11" spans="5:15" hidden="1" x14ac:dyDescent="0.25">
      <c r="E11" s="1" t="s">
        <v>19</v>
      </c>
      <c r="F11" s="1" t="s">
        <v>28</v>
      </c>
      <c r="G11" s="3">
        <v>37765</v>
      </c>
      <c r="H11" s="4">
        <f ca="1">(TODAY()-Таблица2[[#This Row],[Дата рождения]])/365.25</f>
        <v>18.042436687200549</v>
      </c>
      <c r="I11" s="1" t="s">
        <v>41</v>
      </c>
      <c r="J11" s="1" t="s">
        <v>69</v>
      </c>
      <c r="K11" s="1">
        <v>86936557682</v>
      </c>
      <c r="L11" s="1" t="s">
        <v>50</v>
      </c>
      <c r="M11" s="1" t="s">
        <v>59</v>
      </c>
      <c r="N11" s="1" t="s">
        <v>38</v>
      </c>
      <c r="O11" s="1" t="s">
        <v>32</v>
      </c>
    </row>
    <row r="12" spans="5:15" hidden="1" x14ac:dyDescent="0.25">
      <c r="E12" s="1" t="s">
        <v>15</v>
      </c>
      <c r="F12" s="1" t="s">
        <v>28</v>
      </c>
      <c r="G12" s="3">
        <v>37869</v>
      </c>
      <c r="H12" s="4">
        <f ca="1">(TODAY()-Таблица2[[#This Row],[Дата рождения]])/365.25</f>
        <v>17.757700205338811</v>
      </c>
      <c r="I12" s="1" t="s">
        <v>40</v>
      </c>
      <c r="J12" s="1" t="s">
        <v>70</v>
      </c>
      <c r="K12" s="1">
        <v>84397837569</v>
      </c>
      <c r="L12" s="1" t="s">
        <v>46</v>
      </c>
      <c r="M12" s="1" t="s">
        <v>58</v>
      </c>
      <c r="N12" s="1" t="s">
        <v>36</v>
      </c>
      <c r="O12" s="1" t="s">
        <v>30</v>
      </c>
    </row>
    <row r="13" spans="5:15" hidden="1" x14ac:dyDescent="0.25">
      <c r="E13" s="1" t="s">
        <v>23</v>
      </c>
      <c r="F13" s="1" t="s">
        <v>28</v>
      </c>
      <c r="G13" s="3">
        <v>37446</v>
      </c>
      <c r="H13" s="4">
        <f ca="1">(TODAY()-Таблица2[[#This Row],[Дата рождения]])/365.25</f>
        <v>18.915811088295687</v>
      </c>
      <c r="I13" s="1" t="s">
        <v>41</v>
      </c>
      <c r="J13" s="1" t="s">
        <v>71</v>
      </c>
      <c r="K13" s="1">
        <v>84457447767</v>
      </c>
      <c r="L13" s="1" t="s">
        <v>54</v>
      </c>
      <c r="M13" s="1" t="s">
        <v>58</v>
      </c>
      <c r="N13" s="1" t="s">
        <v>38</v>
      </c>
      <c r="O13" s="1" t="s">
        <v>29</v>
      </c>
    </row>
    <row r="14" spans="5:15" hidden="1" x14ac:dyDescent="0.25">
      <c r="E14" s="1" t="s">
        <v>11</v>
      </c>
      <c r="F14" s="1" t="s">
        <v>27</v>
      </c>
      <c r="G14" s="3">
        <v>37764</v>
      </c>
      <c r="H14" s="4">
        <f ca="1">(TODAY()-Таблица2[[#This Row],[Дата рождения]])/365.25</f>
        <v>18.04517453798768</v>
      </c>
      <c r="I14" s="1" t="s">
        <v>39</v>
      </c>
      <c r="J14" s="1" t="s">
        <v>72</v>
      </c>
      <c r="K14" s="1">
        <v>86453976205</v>
      </c>
      <c r="L14" s="1" t="s">
        <v>42</v>
      </c>
      <c r="M14" s="1" t="s">
        <v>58</v>
      </c>
      <c r="N14" s="1" t="s">
        <v>34</v>
      </c>
      <c r="O14" s="1" t="s">
        <v>29</v>
      </c>
    </row>
    <row r="15" spans="5:15" hidden="1" x14ac:dyDescent="0.25">
      <c r="E15" s="1" t="s">
        <v>22</v>
      </c>
      <c r="F15" s="1" t="s">
        <v>28</v>
      </c>
      <c r="G15" s="3">
        <v>37848</v>
      </c>
      <c r="H15" s="4">
        <f ca="1">(TODAY()-Таблица2[[#This Row],[Дата рождения]])/365.25</f>
        <v>17.815195071868583</v>
      </c>
      <c r="I15" s="1" t="s">
        <v>40</v>
      </c>
      <c r="J15" s="1" t="s">
        <v>73</v>
      </c>
      <c r="K15" s="1">
        <v>84674357687</v>
      </c>
      <c r="L15" s="1" t="s">
        <v>53</v>
      </c>
      <c r="M15" s="1" t="s">
        <v>64</v>
      </c>
      <c r="N15" s="1" t="s">
        <v>37</v>
      </c>
      <c r="O15" s="1" t="s">
        <v>32</v>
      </c>
    </row>
    <row r="16" spans="5:15" x14ac:dyDescent="0.25">
      <c r="E16" s="1" t="s">
        <v>14</v>
      </c>
      <c r="F16" s="1" t="s">
        <v>28</v>
      </c>
      <c r="G16" s="3">
        <v>38298</v>
      </c>
      <c r="H16" s="4">
        <f ca="1">(TODAY()-Таблица2[[#This Row],[Дата рождения]])/365.25</f>
        <v>16.583162217659137</v>
      </c>
      <c r="I16" s="1" t="s">
        <v>40</v>
      </c>
      <c r="J16" s="1" t="s">
        <v>74</v>
      </c>
      <c r="K16" s="1">
        <v>83673569156</v>
      </c>
      <c r="L16" s="1" t="s">
        <v>45</v>
      </c>
      <c r="M16" s="1" t="s">
        <v>60</v>
      </c>
      <c r="N16" s="1" t="s">
        <v>34</v>
      </c>
      <c r="O16" s="1" t="s">
        <v>32</v>
      </c>
    </row>
    <row r="17" spans="5:15" hidden="1" x14ac:dyDescent="0.25">
      <c r="E17" s="1" t="s">
        <v>18</v>
      </c>
      <c r="F17" s="1" t="s">
        <v>27</v>
      </c>
      <c r="G17" s="3">
        <v>38614</v>
      </c>
      <c r="H17" s="4">
        <f ca="1">(TODAY()-Таблица2[[#This Row],[Дата рождения]])/365.25</f>
        <v>15.718001368925394</v>
      </c>
      <c r="I17" s="1" t="s">
        <v>40</v>
      </c>
      <c r="J17" s="1" t="s">
        <v>75</v>
      </c>
      <c r="K17" s="1">
        <v>89656496287</v>
      </c>
      <c r="L17" s="1" t="s">
        <v>49</v>
      </c>
      <c r="M17" s="1" t="s">
        <v>62</v>
      </c>
      <c r="N17" s="1" t="s">
        <v>37</v>
      </c>
      <c r="O17" s="1" t="s">
        <v>31</v>
      </c>
    </row>
    <row r="18" spans="5:15" hidden="1" x14ac:dyDescent="0.25">
      <c r="E18" s="1" t="s">
        <v>25</v>
      </c>
      <c r="F18" s="1" t="s">
        <v>27</v>
      </c>
      <c r="G18" s="3">
        <v>37599</v>
      </c>
      <c r="H18" s="4">
        <f ca="1">(TODAY()-Таблица2[[#This Row],[Дата рождения]])/365.25</f>
        <v>18.496919917864478</v>
      </c>
      <c r="I18" s="1" t="s">
        <v>39</v>
      </c>
      <c r="J18" s="1" t="s">
        <v>76</v>
      </c>
      <c r="K18" s="1">
        <v>84464685633</v>
      </c>
      <c r="L18" s="1" t="s">
        <v>56</v>
      </c>
      <c r="M18" s="1" t="s">
        <v>61</v>
      </c>
      <c r="N18" s="1" t="s">
        <v>36</v>
      </c>
      <c r="O18" s="1" t="s">
        <v>32</v>
      </c>
    </row>
    <row r="19" spans="5:15" hidden="1" x14ac:dyDescent="0.25">
      <c r="E19" s="1" t="s">
        <v>17</v>
      </c>
      <c r="F19" s="1" t="s">
        <v>27</v>
      </c>
      <c r="G19" s="3">
        <v>38182</v>
      </c>
      <c r="H19" s="4">
        <f ca="1">(TODAY()-Таблица2[[#This Row],[Дата рождения]])/365.25</f>
        <v>16.90075290896646</v>
      </c>
      <c r="I19" s="1" t="s">
        <v>40</v>
      </c>
      <c r="J19" s="1" t="s">
        <v>77</v>
      </c>
      <c r="K19" s="1">
        <v>85877669643</v>
      </c>
      <c r="L19" s="1" t="s">
        <v>48</v>
      </c>
      <c r="M19" s="1" t="s">
        <v>61</v>
      </c>
      <c r="N19" s="1" t="s">
        <v>34</v>
      </c>
      <c r="O19" s="1" t="s">
        <v>29</v>
      </c>
    </row>
    <row r="20" spans="5:15" hidden="1" x14ac:dyDescent="0.25">
      <c r="E20" s="1" t="s">
        <v>13</v>
      </c>
      <c r="F20" s="1" t="s">
        <v>27</v>
      </c>
      <c r="G20" s="3">
        <v>37440</v>
      </c>
      <c r="H20" s="4">
        <f ca="1">(TODAY()-Таблица2[[#This Row],[Дата рождения]])/365.25</f>
        <v>18.932238193018481</v>
      </c>
      <c r="I20" s="1" t="s">
        <v>39</v>
      </c>
      <c r="J20" s="1" t="s">
        <v>78</v>
      </c>
      <c r="K20" s="1">
        <v>85893756987</v>
      </c>
      <c r="L20" s="1" t="s">
        <v>44</v>
      </c>
      <c r="M20" s="1" t="s">
        <v>59</v>
      </c>
      <c r="N20" s="1" t="s">
        <v>35</v>
      </c>
      <c r="O20" s="1" t="s">
        <v>29</v>
      </c>
    </row>
    <row r="21" spans="5:15" hidden="1" x14ac:dyDescent="0.25">
      <c r="E21" s="1" t="s">
        <v>26</v>
      </c>
      <c r="F21" s="1" t="s">
        <v>28</v>
      </c>
      <c r="G21" s="3">
        <v>37323</v>
      </c>
      <c r="H21" s="4">
        <f ca="1">(TODAY()-Таблица2[[#This Row],[Дата рождения]])/365.25</f>
        <v>19.252566735112936</v>
      </c>
      <c r="I21" s="1" t="s">
        <v>40</v>
      </c>
      <c r="J21" s="1" t="s">
        <v>79</v>
      </c>
      <c r="K21" s="1">
        <v>84666338455</v>
      </c>
      <c r="L21" s="1" t="s">
        <v>57</v>
      </c>
      <c r="M21" s="1" t="s">
        <v>61</v>
      </c>
      <c r="N21" s="1" t="s">
        <v>37</v>
      </c>
      <c r="O21" s="1" t="s">
        <v>29</v>
      </c>
    </row>
    <row r="22" spans="5:15" hidden="1" x14ac:dyDescent="0.25">
      <c r="E22" s="1" t="s">
        <v>12</v>
      </c>
      <c r="F22" s="1" t="s">
        <v>28</v>
      </c>
      <c r="G22" s="3">
        <v>36609</v>
      </c>
      <c r="H22" s="4">
        <f ca="1">(TODAY()-Таблица2[[#This Row],[Дата рождения]])/365.25</f>
        <v>21.207392197125255</v>
      </c>
      <c r="I22" s="1" t="s">
        <v>40</v>
      </c>
      <c r="J22" s="1" t="s">
        <v>80</v>
      </c>
      <c r="K22" s="1">
        <v>86482640847</v>
      </c>
      <c r="L22" s="1" t="s">
        <v>43</v>
      </c>
      <c r="M22" s="1" t="s">
        <v>59</v>
      </c>
      <c r="N22" s="1" t="s">
        <v>35</v>
      </c>
      <c r="O22" s="1" t="s">
        <v>31</v>
      </c>
    </row>
    <row r="23" spans="5:15" x14ac:dyDescent="0.25">
      <c r="E23" s="5" t="s">
        <v>81</v>
      </c>
      <c r="F23" s="5"/>
      <c r="G23" s="5"/>
      <c r="H23" s="5"/>
      <c r="I23" s="5"/>
      <c r="J23" s="5"/>
      <c r="K23" s="5"/>
      <c r="L23" s="5"/>
      <c r="M23" s="5"/>
      <c r="N23" s="5"/>
      <c r="O23" s="5">
        <f>SUBTOTAL(103,Таблица2[Фамилия, имя, отчество преподавателя])</f>
        <v>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2021-06-08T12:44:27Z</dcterms:modified>
</cp:coreProperties>
</file>